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Red Monkey Accounting\RMA\Course details\"/>
    </mc:Choice>
  </mc:AlternateContent>
  <xr:revisionPtr revIDLastSave="0" documentId="13_ncr:1_{124A4994-494A-41B4-8D04-6CB08A9795F9}" xr6:coauthVersionLast="45" xr6:coauthVersionMax="45" xr10:uidLastSave="{00000000-0000-0000-0000-000000000000}"/>
  <bookViews>
    <workbookView xWindow="-108" yWindow="-108" windowWidth="23256" windowHeight="12576" xr2:uid="{2372A042-4F76-4847-B9C7-FE51273F720C}"/>
  </bookViews>
  <sheets>
    <sheet name="ready for the cours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D34" i="1" l="1"/>
  <c r="F31" i="1"/>
  <c r="F17" i="1"/>
  <c r="F21" i="1"/>
  <c r="D29" i="1" s="1"/>
  <c r="D25" i="1" l="1"/>
  <c r="F25" i="1" s="1"/>
  <c r="D30" i="1"/>
  <c r="F30" i="1" s="1"/>
  <c r="F29" i="1"/>
  <c r="D26" i="1"/>
  <c r="F26" i="1" s="1"/>
  <c r="F34" i="1" l="1"/>
  <c r="F36" i="1" s="1"/>
</calcChain>
</file>

<file path=xl/sharedStrings.xml><?xml version="1.0" encoding="utf-8"?>
<sst xmlns="http://schemas.openxmlformats.org/spreadsheetml/2006/main" count="23" uniqueCount="23">
  <si>
    <t>Tax and NI calculation</t>
  </si>
  <si>
    <t xml:space="preserve">When did you start trading? </t>
  </si>
  <si>
    <t>Count how many weeks that is till 5th April if different:</t>
  </si>
  <si>
    <t>Income from employment</t>
  </si>
  <si>
    <t>Income from self-employment</t>
  </si>
  <si>
    <t>Income from property</t>
  </si>
  <si>
    <t>INCOME TOTAL</t>
  </si>
  <si>
    <t>Expenses from self-employment</t>
  </si>
  <si>
    <t>Expenses from property</t>
  </si>
  <si>
    <t>EXPENSES TOTAL</t>
  </si>
  <si>
    <t>Closing balance - PROFIT</t>
  </si>
  <si>
    <t>Tax free allowance</t>
  </si>
  <si>
    <t>Tax - basic rate</t>
  </si>
  <si>
    <t>Tax - higher rate</t>
  </si>
  <si>
    <t>free of NI</t>
  </si>
  <si>
    <t>Class 4 @ 9%</t>
  </si>
  <si>
    <t>Class 4 at 2%</t>
  </si>
  <si>
    <t>Class 2</t>
  </si>
  <si>
    <t xml:space="preserve">Tax paid as per your payslip </t>
  </si>
  <si>
    <t>Year end for the tax year 2020-21</t>
  </si>
  <si>
    <t>Estimated Tax and NI for the year 2020/21</t>
  </si>
  <si>
    <t>Estimated TOTAL Tax and NI for the year 2020/21</t>
  </si>
  <si>
    <t>DD/MM/2020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</si>
</sst>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4"/>
      <name val="Comic Sans MS"/>
      <family val="4"/>
    </font>
    <font>
      <sz val="14"/>
      <color theme="1"/>
      <name val="Comic Sans MS"/>
      <family val="4"/>
    </font>
    <font>
      <sz val="14"/>
      <name val="Comic Sans MS"/>
      <family val="4"/>
    </font>
    <font>
      <sz val="28"/>
      <color theme="1"/>
      <name val="Comic Sans MS"/>
      <family val="4"/>
    </font>
    <font>
      <sz val="14"/>
      <color theme="0" tint="-0.34998626667073579"/>
      <name val="Comic Sans MS"/>
      <family val="4"/>
    </font>
    <font>
      <b/>
      <sz val="18"/>
      <color theme="1"/>
      <name val="Comic Sans MS"/>
      <family val="4"/>
    </font>
    <font>
      <b/>
      <sz val="18"/>
      <name val="Comic Sans MS"/>
      <family val="4"/>
    </font>
    <font>
      <b/>
      <sz val="20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Fill="1" applyBorder="1" applyAlignment="1" applyProtection="1">
      <protection hidden="1"/>
    </xf>
    <xf numFmtId="43" fontId="4" fillId="0" borderId="0" xfId="1" applyFont="1" applyFill="1" applyBorder="1" applyAlignment="1" applyProtection="1">
      <protection hidden="1"/>
    </xf>
    <xf numFmtId="17" fontId="4" fillId="0" borderId="0" xfId="0" applyNumberFormat="1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4" fillId="0" borderId="0" xfId="0" quotePrefix="1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43" fontId="5" fillId="2" borderId="0" xfId="1" applyFont="1" applyFill="1" applyBorder="1" applyAlignment="1" applyProtection="1">
      <protection locked="0" hidden="1"/>
    </xf>
    <xf numFmtId="0" fontId="4" fillId="2" borderId="0" xfId="0" applyFont="1" applyFill="1" applyBorder="1" applyAlignment="1" applyProtection="1">
      <protection locked="0" hidden="1"/>
    </xf>
    <xf numFmtId="43" fontId="3" fillId="0" borderId="0" xfId="0" applyNumberFormat="1" applyFont="1" applyFill="1" applyBorder="1" applyAlignment="1" applyProtection="1">
      <protection hidden="1"/>
    </xf>
    <xf numFmtId="43" fontId="2" fillId="0" borderId="0" xfId="0" applyNumberFormat="1" applyFont="1" applyFill="1" applyBorder="1" applyAlignment="1" applyProtection="1">
      <protection hidden="1"/>
    </xf>
    <xf numFmtId="43" fontId="9" fillId="0" borderId="0" xfId="1" applyFont="1" applyFill="1" applyBorder="1" applyAlignment="1" applyProtection="1">
      <protection hidden="1"/>
    </xf>
    <xf numFmtId="43" fontId="4" fillId="0" borderId="0" xfId="0" applyNumberFormat="1" applyFont="1" applyFill="1" applyBorder="1" applyAlignment="1" applyProtection="1">
      <protection hidden="1"/>
    </xf>
    <xf numFmtId="9" fontId="4" fillId="0" borderId="0" xfId="0" applyNumberFormat="1" applyFont="1" applyFill="1" applyBorder="1" applyAlignment="1" applyProtection="1">
      <protection hidden="1"/>
    </xf>
    <xf numFmtId="43" fontId="10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265FB-B1BD-4E80-A6EB-56653F2121F5}">
  <sheetPr>
    <pageSetUpPr fitToPage="1"/>
  </sheetPr>
  <dimension ref="B2:I69"/>
  <sheetViews>
    <sheetView showGridLines="0" tabSelected="1" zoomScale="70" zoomScaleNormal="70" workbookViewId="0">
      <selection activeCell="F6" sqref="F6"/>
    </sheetView>
  </sheetViews>
  <sheetFormatPr defaultColWidth="8.77734375" defaultRowHeight="19.8" x14ac:dyDescent="0.45"/>
  <cols>
    <col min="1" max="1" width="8.77734375" style="1"/>
    <col min="2" max="2" width="48.88671875" style="1" customWidth="1"/>
    <col min="3" max="3" width="9.21875" style="1" customWidth="1"/>
    <col min="4" max="4" width="15.6640625" style="1" bestFit="1" customWidth="1"/>
    <col min="5" max="5" width="9.21875" style="1" customWidth="1"/>
    <col min="6" max="6" width="28.6640625" style="1" bestFit="1" customWidth="1"/>
    <col min="7" max="7" width="8.77734375" style="1"/>
    <col min="8" max="8" width="9" style="1" bestFit="1" customWidth="1"/>
    <col min="9" max="9" width="8.77734375" style="1"/>
    <col min="10" max="10" width="9" style="1" bestFit="1" customWidth="1"/>
    <col min="11" max="15" width="8.77734375" style="1"/>
    <col min="16" max="16" width="9" style="1" bestFit="1" customWidth="1"/>
    <col min="17" max="16384" width="8.77734375" style="1"/>
  </cols>
  <sheetData>
    <row r="2" spans="2:7" ht="44.4" x14ac:dyDescent="1.05">
      <c r="B2" s="19" t="s">
        <v>0</v>
      </c>
      <c r="C2" s="19"/>
      <c r="D2" s="19"/>
      <c r="E2" s="19"/>
      <c r="F2" s="19"/>
    </row>
    <row r="3" spans="2:7" ht="25.2" customHeight="1" x14ac:dyDescent="1.05">
      <c r="B3" s="8"/>
      <c r="C3" s="8"/>
      <c r="D3" s="8"/>
      <c r="E3" s="8"/>
      <c r="F3" s="8"/>
    </row>
    <row r="4" spans="2:7" ht="25.2" customHeight="1" x14ac:dyDescent="0.45">
      <c r="B4" s="20" t="s">
        <v>19</v>
      </c>
      <c r="C4" s="20"/>
      <c r="D4" s="20"/>
      <c r="E4" s="20"/>
      <c r="F4" s="20"/>
    </row>
    <row r="5" spans="2:7" ht="25.2" customHeight="1" x14ac:dyDescent="0.45"/>
    <row r="6" spans="2:7" ht="25.2" customHeight="1" x14ac:dyDescent="0.45">
      <c r="B6" s="1" t="s">
        <v>1</v>
      </c>
      <c r="F6" s="9" t="s">
        <v>22</v>
      </c>
    </row>
    <row r="7" spans="2:7" ht="25.2" customHeight="1" x14ac:dyDescent="0.45">
      <c r="B7" s="1" t="s">
        <v>2</v>
      </c>
      <c r="F7" s="10">
        <v>52</v>
      </c>
    </row>
    <row r="8" spans="2:7" ht="25.2" customHeight="1" x14ac:dyDescent="0.45">
      <c r="G8" s="3"/>
    </row>
    <row r="9" spans="2:7" ht="25.2" customHeight="1" x14ac:dyDescent="0.45">
      <c r="F9" s="4"/>
      <c r="G9" s="3"/>
    </row>
    <row r="10" spans="2:7" ht="25.2" customHeight="1" x14ac:dyDescent="0.45">
      <c r="B10" s="1" t="s">
        <v>3</v>
      </c>
      <c r="F10" s="11">
        <v>25000</v>
      </c>
      <c r="G10" s="3"/>
    </row>
    <row r="11" spans="2:7" ht="25.2" customHeight="1" x14ac:dyDescent="0.45">
      <c r="B11" s="1" t="s">
        <v>4</v>
      </c>
      <c r="E11" s="2"/>
      <c r="F11" s="11">
        <v>10000</v>
      </c>
      <c r="G11" s="3"/>
    </row>
    <row r="12" spans="2:7" ht="25.2" customHeight="1" x14ac:dyDescent="0.45">
      <c r="B12" s="1" t="s">
        <v>5</v>
      </c>
      <c r="E12" s="2"/>
      <c r="F12" s="11">
        <v>10000</v>
      </c>
      <c r="G12" s="3"/>
    </row>
    <row r="13" spans="2:7" ht="25.2" customHeight="1" x14ac:dyDescent="0.5">
      <c r="B13" s="5" t="s">
        <v>6</v>
      </c>
      <c r="C13" s="5"/>
      <c r="D13" s="5"/>
      <c r="E13" s="5"/>
      <c r="F13" s="13">
        <f>SUM(F10:F12)</f>
        <v>45000</v>
      </c>
    </row>
    <row r="14" spans="2:7" ht="25.2" customHeight="1" x14ac:dyDescent="0.45">
      <c r="F14" s="4"/>
    </row>
    <row r="15" spans="2:7" ht="25.2" customHeight="1" x14ac:dyDescent="0.45">
      <c r="B15" s="1" t="s">
        <v>7</v>
      </c>
      <c r="F15" s="11">
        <v>5000</v>
      </c>
      <c r="G15" s="3"/>
    </row>
    <row r="16" spans="2:7" ht="25.2" customHeight="1" x14ac:dyDescent="0.45">
      <c r="B16" s="1" t="s">
        <v>8</v>
      </c>
      <c r="F16" s="11">
        <v>5000</v>
      </c>
      <c r="G16" s="3"/>
    </row>
    <row r="17" spans="2:9" ht="25.2" customHeight="1" x14ac:dyDescent="0.5">
      <c r="B17" s="5" t="s">
        <v>9</v>
      </c>
      <c r="C17" s="5"/>
      <c r="D17" s="5"/>
      <c r="E17" s="5"/>
      <c r="F17" s="14">
        <f>SUM(F15:F16)</f>
        <v>10000</v>
      </c>
    </row>
    <row r="18" spans="2:9" ht="25.2" customHeight="1" x14ac:dyDescent="0.45"/>
    <row r="19" spans="2:9" ht="25.2" customHeight="1" x14ac:dyDescent="0.45">
      <c r="B19" s="1" t="s">
        <v>18</v>
      </c>
      <c r="F19" s="12">
        <v>2500</v>
      </c>
    </row>
    <row r="20" spans="2:9" ht="25.2" customHeight="1" x14ac:dyDescent="0.45"/>
    <row r="21" spans="2:9" ht="25.2" customHeight="1" x14ac:dyDescent="0.6">
      <c r="B21" s="6" t="s">
        <v>10</v>
      </c>
      <c r="C21" s="6"/>
      <c r="D21" s="6"/>
      <c r="E21" s="6"/>
      <c r="F21" s="15">
        <f>F13-F17</f>
        <v>35000</v>
      </c>
      <c r="G21" s="3"/>
    </row>
    <row r="22" spans="2:9" ht="25.2" customHeight="1" x14ac:dyDescent="0.45"/>
    <row r="23" spans="2:9" ht="25.2" customHeight="1" x14ac:dyDescent="0.45"/>
    <row r="24" spans="2:9" ht="25.2" customHeight="1" x14ac:dyDescent="0.45">
      <c r="B24" s="1" t="s">
        <v>11</v>
      </c>
      <c r="D24" s="16">
        <v>12500</v>
      </c>
      <c r="E24" s="2"/>
      <c r="F24" s="2">
        <v>0</v>
      </c>
      <c r="G24" s="3"/>
    </row>
    <row r="25" spans="2:9" ht="25.2" customHeight="1" x14ac:dyDescent="0.45">
      <c r="B25" s="1" t="s">
        <v>12</v>
      </c>
      <c r="C25" s="17">
        <v>0.2</v>
      </c>
      <c r="D25" s="16">
        <f>IF(F21&gt;50000,50000-D24,F21-D24)</f>
        <v>22500</v>
      </c>
      <c r="E25" s="2"/>
      <c r="F25" s="16">
        <f>D25*0.2</f>
        <v>4500</v>
      </c>
      <c r="I25" s="7"/>
    </row>
    <row r="26" spans="2:9" ht="25.2" customHeight="1" x14ac:dyDescent="0.45">
      <c r="B26" s="1" t="s">
        <v>13</v>
      </c>
      <c r="C26" s="17">
        <v>0.4</v>
      </c>
      <c r="D26" s="16">
        <f>IF(F21&gt;50000,F21-50000,0)</f>
        <v>0</v>
      </c>
      <c r="E26" s="2"/>
      <c r="F26" s="2">
        <f>D26*0.4</f>
        <v>0</v>
      </c>
    </row>
    <row r="27" spans="2:9" ht="25.2" customHeight="1" x14ac:dyDescent="0.45"/>
    <row r="28" spans="2:9" ht="25.2" customHeight="1" x14ac:dyDescent="0.45">
      <c r="B28" s="1" t="s">
        <v>14</v>
      </c>
      <c r="D28" s="1">
        <v>9500</v>
      </c>
      <c r="F28" s="2">
        <v>0</v>
      </c>
    </row>
    <row r="29" spans="2:9" ht="25.2" customHeight="1" x14ac:dyDescent="0.45">
      <c r="B29" s="1" t="s">
        <v>15</v>
      </c>
      <c r="D29" s="16">
        <f>IF(F21&gt;50000,50000-D28,F21-D28)</f>
        <v>25500</v>
      </c>
      <c r="E29" s="17"/>
      <c r="F29" s="2">
        <f>SUM(D29*0.09)</f>
        <v>2295</v>
      </c>
      <c r="I29" s="7"/>
    </row>
    <row r="30" spans="2:9" ht="25.2" customHeight="1" x14ac:dyDescent="0.45">
      <c r="B30" s="1" t="s">
        <v>16</v>
      </c>
      <c r="D30" s="16">
        <f>IF(F21&gt;50000,F21-50000,0)</f>
        <v>0</v>
      </c>
      <c r="E30" s="17"/>
      <c r="F30" s="2">
        <f>SUM(D30*0.02)</f>
        <v>0</v>
      </c>
    </row>
    <row r="31" spans="2:9" ht="25.2" customHeight="1" x14ac:dyDescent="0.45">
      <c r="B31" s="1" t="s">
        <v>17</v>
      </c>
      <c r="D31" s="1">
        <v>3.05</v>
      </c>
      <c r="E31" s="2"/>
      <c r="F31" s="2">
        <f>F7*D31</f>
        <v>158.6</v>
      </c>
    </row>
    <row r="32" spans="2:9" ht="25.2" customHeight="1" x14ac:dyDescent="0.45"/>
    <row r="33" spans="2:6" ht="25.2" customHeight="1" x14ac:dyDescent="0.45"/>
    <row r="34" spans="2:6" ht="25.2" customHeight="1" x14ac:dyDescent="0.45">
      <c r="B34" s="1" t="s">
        <v>20</v>
      </c>
      <c r="D34" s="1">
        <f>D4</f>
        <v>0</v>
      </c>
      <c r="F34" s="16">
        <f>SUM(F25:F31)</f>
        <v>6953.6</v>
      </c>
    </row>
    <row r="35" spans="2:6" ht="25.2" customHeight="1" x14ac:dyDescent="0.45"/>
    <row r="36" spans="2:6" ht="29.4" x14ac:dyDescent="0.65">
      <c r="B36" s="5" t="s">
        <v>21</v>
      </c>
      <c r="C36" s="5"/>
      <c r="D36" s="5"/>
      <c r="E36" s="5"/>
      <c r="F36" s="18">
        <f>SUM(F34-F19)</f>
        <v>4453.6000000000004</v>
      </c>
    </row>
    <row r="37" spans="2:6" ht="25.2" customHeight="1" x14ac:dyDescent="0.45"/>
    <row r="38" spans="2:6" ht="25.2" customHeight="1" x14ac:dyDescent="0.45"/>
    <row r="39" spans="2:6" ht="25.2" customHeight="1" x14ac:dyDescent="0.45"/>
    <row r="40" spans="2:6" ht="25.2" customHeight="1" x14ac:dyDescent="0.45"/>
    <row r="41" spans="2:6" ht="25.2" customHeight="1" x14ac:dyDescent="0.45"/>
    <row r="42" spans="2:6" ht="25.2" customHeight="1" x14ac:dyDescent="0.45"/>
    <row r="43" spans="2:6" ht="25.2" customHeight="1" x14ac:dyDescent="0.45"/>
    <row r="44" spans="2:6" ht="25.2" customHeight="1" x14ac:dyDescent="0.45"/>
    <row r="45" spans="2:6" ht="25.2" customHeight="1" x14ac:dyDescent="0.45"/>
    <row r="46" spans="2:6" ht="25.2" customHeight="1" x14ac:dyDescent="0.45"/>
    <row r="47" spans="2:6" ht="25.2" customHeight="1" x14ac:dyDescent="0.45"/>
    <row r="48" spans="2:6" ht="25.2" customHeight="1" x14ac:dyDescent="0.45"/>
    <row r="49" ht="25.2" customHeight="1" x14ac:dyDescent="0.45"/>
    <row r="50" ht="25.2" customHeight="1" x14ac:dyDescent="0.45"/>
    <row r="51" ht="25.2" customHeight="1" x14ac:dyDescent="0.45"/>
    <row r="52" ht="25.2" customHeight="1" x14ac:dyDescent="0.45"/>
    <row r="53" ht="25.2" customHeight="1" x14ac:dyDescent="0.45"/>
    <row r="54" ht="25.2" customHeight="1" x14ac:dyDescent="0.45"/>
    <row r="55" ht="25.2" customHeight="1" x14ac:dyDescent="0.45"/>
    <row r="56" ht="25.2" customHeight="1" x14ac:dyDescent="0.45"/>
    <row r="57" ht="25.2" customHeight="1" x14ac:dyDescent="0.45"/>
    <row r="58" ht="25.2" customHeight="1" x14ac:dyDescent="0.45"/>
    <row r="59" ht="25.2" customHeight="1" x14ac:dyDescent="0.45"/>
    <row r="60" ht="25.2" customHeight="1" x14ac:dyDescent="0.45"/>
    <row r="61" ht="25.2" customHeight="1" x14ac:dyDescent="0.45"/>
    <row r="62" ht="25.2" customHeight="1" x14ac:dyDescent="0.45"/>
    <row r="63" ht="25.2" customHeight="1" x14ac:dyDescent="0.45"/>
    <row r="64" ht="25.2" customHeight="1" x14ac:dyDescent="0.45"/>
    <row r="65" ht="25.2" customHeight="1" x14ac:dyDescent="0.45"/>
    <row r="66" ht="25.2" customHeight="1" x14ac:dyDescent="0.45"/>
    <row r="67" ht="25.2" customHeight="1" x14ac:dyDescent="0.45"/>
    <row r="68" ht="25.2" customHeight="1" x14ac:dyDescent="0.45"/>
    <row r="69" ht="25.2" customHeight="1" x14ac:dyDescent="0.45"/>
  </sheetData>
  <sheetProtection algorithmName="SHA-512" hashValue="JtXEJ0apiFQXpFXKd09Z4Nr7k3uR8NkscZVe8GCRpldWXW40gz8VKb9uk9IaanhQ4BmM0nCzQ8BV1hr/dl+TgA==" saltValue="qdikg9YwduiBwOVq/G46lA==" spinCount="100000" sheet="1" objects="1" selectLockedCells="1"/>
  <protectedRanges>
    <protectedRange algorithmName="SHA-512" hashValue="n042PNzxN/KQnrh2sGwc6yuae3tSXzRWIdsCvHp4yQ3PscwaF7mT2Iw8uaQdhrK5kNmXk1P0/7WP+LxIcuwZtA==" saltValue="eXgUwvsdTCwmCMX36GKp7w==" spinCount="100000" sqref="F6 F7 F10 F11 F12 F15 F16 F19" name="editable fileds"/>
  </protectedRanges>
  <mergeCells count="2">
    <mergeCell ref="B2:F2"/>
    <mergeCell ref="B4:F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ready for the course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2020-03-02T16:22:17Z</cp:lastPrinted>
  <dcterms:created xsi:type="dcterms:W3CDTF">2020-03-02T16:00:30Z</dcterms:created>
  <dcterms:modified xsi:type="dcterms:W3CDTF">2020-04-23T13:42:18Z</dcterms:modified>
</cp:coreProperties>
</file>